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Vytápění" sheetId="1" state="visible" r:id="rId2"/>
  </sheets>
  <definedNames>
    <definedName function="false" hidden="false" localSheetId="0" name="_xlnm.Print_Area" vbProcedure="false">Vytápění!$A$1:$H$65</definedName>
    <definedName function="false" hidden="false" localSheetId="0" name="_xlnm.Print_Area" vbProcedure="false">Vytápění!$A$1:$H$65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<sst xmlns="http://schemas.openxmlformats.org/spreadsheetml/2006/main" count="208" uniqueCount="170">
  <si>
    <t xml:space="preserve">SOUPIS PRACÍ</t>
  </si>
  <si>
    <t xml:space="preserve">Stavba:  STAVEBNÍ ÚPRAVY OBJEKTU ul. Tř. 9.května 1051, Rumburk p.p.č.565, KÚ RUMBURK</t>
  </si>
  <si>
    <t xml:space="preserve">Část:  Vytápění</t>
  </si>
  <si>
    <t xml:space="preserve">Místo:    ul. Tř. 9.května 1051, Rumburk p.p.č.565, KÚ RUMBURK</t>
  </si>
  <si>
    <t xml:space="preserve">JKSO:  801 32 1 3</t>
  </si>
  <si>
    <t xml:space="preserve">Objednatel: MĚSTO RUMBURK</t>
  </si>
  <si>
    <t xml:space="preserve">Zpracoval:  </t>
  </si>
  <si>
    <t xml:space="preserve">                   p.o. Purkyňova 510, 464 01 Frýdlant   IČ: 631 54 617</t>
  </si>
  <si>
    <t xml:space="preserve">         TŘ. 9. KVĚTNA 1366/48</t>
  </si>
  <si>
    <t xml:space="preserve">Datum:  </t>
  </si>
  <si>
    <t xml:space="preserve">Zhotovitel:  </t>
  </si>
  <si>
    <t xml:space="preserve">P.Č.</t>
  </si>
  <si>
    <t xml:space="preserve">Kód položky</t>
  </si>
  <si>
    <t xml:space="preserve">Popis</t>
  </si>
  <si>
    <t xml:space="preserve">MJ</t>
  </si>
  <si>
    <t xml:space="preserve">Množství celkem</t>
  </si>
  <si>
    <t xml:space="preserve">Cena jednotková</t>
  </si>
  <si>
    <t xml:space="preserve">Cena celkem</t>
  </si>
  <si>
    <t xml:space="preserve">Cenová soustava</t>
  </si>
  <si>
    <t xml:space="preserve">1</t>
  </si>
  <si>
    <t xml:space="preserve">2</t>
  </si>
  <si>
    <t xml:space="preserve">3</t>
  </si>
  <si>
    <t xml:space="preserve">4</t>
  </si>
  <si>
    <t xml:space="preserve">5</t>
  </si>
  <si>
    <t xml:space="preserve">6</t>
  </si>
  <si>
    <t xml:space="preserve">7</t>
  </si>
  <si>
    <t xml:space="preserve">Vytápění -celkem</t>
  </si>
  <si>
    <t xml:space="preserve">PSV</t>
  </si>
  <si>
    <t xml:space="preserve">Práce a dodávky PSV</t>
  </si>
  <si>
    <t xml:space="preserve">730-0</t>
  </si>
  <si>
    <t xml:space="preserve">Demontáže</t>
  </si>
  <si>
    <t xml:space="preserve">Demontáž stávajícího potrubí v instalačním kanálu včetně armatur a ekologické likvidace odpadu.</t>
  </si>
  <si>
    <t xml:space="preserve">001</t>
  </si>
  <si>
    <t xml:space="preserve">733-SD-PC-1</t>
  </si>
  <si>
    <t xml:space="preserve">Demontáž stávajícího ocelového potrubí do DN 50</t>
  </si>
  <si>
    <t xml:space="preserve">m</t>
  </si>
  <si>
    <t xml:space="preserve">002</t>
  </si>
  <si>
    <t xml:space="preserve">733-SD-PC-2</t>
  </si>
  <si>
    <t xml:space="preserve">Stávající otopné těleso vč. armatur a připojovacího potrubí</t>
  </si>
  <si>
    <t xml:space="preserve">kus</t>
  </si>
  <si>
    <t xml:space="preserve">730-1</t>
  </si>
  <si>
    <t xml:space="preserve">Potrubí měděné vč. tvarovek, redukcí, návarků, šroubení a kotvení potrubí</t>
  </si>
  <si>
    <t xml:space="preserve">Potrubí měděné polotvrdé spojované měkkým pájením, vč. tvarovek, redukcí, návarků a kotvení potrubí</t>
  </si>
  <si>
    <t xml:space="preserve">003</t>
  </si>
  <si>
    <t xml:space="preserve">Cu 15,0x1,0 mm</t>
  </si>
  <si>
    <t xml:space="preserve">004</t>
  </si>
  <si>
    <t xml:space="preserve">Cu 18,0x1,0 mm</t>
  </si>
  <si>
    <t xml:space="preserve">005</t>
  </si>
  <si>
    <t xml:space="preserve">733-SD-PC-3</t>
  </si>
  <si>
    <t xml:space="preserve">Cu 22,0x1,0 mm</t>
  </si>
  <si>
    <t xml:space="preserve">006</t>
  </si>
  <si>
    <t xml:space="preserve">733-SD-PC-4</t>
  </si>
  <si>
    <t xml:space="preserve">Cu 28,0x1,5 mm</t>
  </si>
  <si>
    <t xml:space="preserve">730-2</t>
  </si>
  <si>
    <t xml:space="preserve">Izolace na potrubí</t>
  </si>
  <si>
    <t xml:space="preserve">Izolace termoizolační trubicí z pěnového polyetylenu, laminovaná zesílenou hliníkovou fólií, λ=0,038 W/mK.</t>
  </si>
  <si>
    <t xml:space="preserve">007</t>
  </si>
  <si>
    <t xml:space="preserve">713-SD-PC-1</t>
  </si>
  <si>
    <t xml:space="preserve">Izolace tl. 20 mm + polep AL fólií na potrubí 15,0x1,0 mm</t>
  </si>
  <si>
    <t xml:space="preserve">008</t>
  </si>
  <si>
    <t xml:space="preserve">713-SD-PC-2</t>
  </si>
  <si>
    <t xml:space="preserve">Izolace tl. 25 mm + polep AL fólií na potrubí 18,0x1,0 mm</t>
  </si>
  <si>
    <t xml:space="preserve">009</t>
  </si>
  <si>
    <t xml:space="preserve">713-SD-PC-3</t>
  </si>
  <si>
    <t xml:space="preserve">Izolace tl. 25 mm + polep AL fólií na potrubí DN 22,0x1,0 mm</t>
  </si>
  <si>
    <t xml:space="preserve">010</t>
  </si>
  <si>
    <t xml:space="preserve">713-SD-PC-4</t>
  </si>
  <si>
    <t xml:space="preserve">Izolace tl. 25 mm + polep AL fólií na potrubí DN 28,0x1,5 mm</t>
  </si>
  <si>
    <t xml:space="preserve">730-3</t>
  </si>
  <si>
    <t xml:space="preserve">Otopná tělesa vč. kotvících konzol, připojovacích armatur a odvzušňovacích venilů</t>
  </si>
  <si>
    <t xml:space="preserve">Energeticky úsporné deskové otopné těleso s funkcí řízeného zatékání a s univerzálním spodním připojením na otopnou soustavu s nuceným oběhem, včetně upevňovací sady (konzoly, vruty a hmoždinky)</t>
  </si>
  <si>
    <t xml:space="preserve">011</t>
  </si>
  <si>
    <t xml:space="preserve">735-SD-PC-1</t>
  </si>
  <si>
    <t xml:space="preserve">515W ( bílá RAL 9010 )</t>
  </si>
  <si>
    <t xml:space="preserve">012</t>
  </si>
  <si>
    <t xml:space="preserve">735-SD-PC-2</t>
  </si>
  <si>
    <t xml:space="preserve">672W ( bílá RAL 9010 )</t>
  </si>
  <si>
    <t xml:space="preserve">013</t>
  </si>
  <si>
    <t xml:space="preserve">735-SD-PC-3</t>
  </si>
  <si>
    <t xml:space="preserve">1007W ( bílá RAL 9010 )</t>
  </si>
  <si>
    <t xml:space="preserve">014</t>
  </si>
  <si>
    <t xml:space="preserve">735-SD-PC-4</t>
  </si>
  <si>
    <t xml:space="preserve">1610W ( bílá RAL 9010 )</t>
  </si>
  <si>
    <t xml:space="preserve">Příslušenství otopných těles</t>
  </si>
  <si>
    <t xml:space="preserve">015</t>
  </si>
  <si>
    <t xml:space="preserve">734-SD-PC-1</t>
  </si>
  <si>
    <t xml:space="preserve">Sada navrtávacích konzol 15/120 (6 ks), včetně vrutů a hmoždinek</t>
  </si>
  <si>
    <t xml:space="preserve">016</t>
  </si>
  <si>
    <t xml:space="preserve">734-SD-PC-2</t>
  </si>
  <si>
    <t xml:space="preserve">Připojovací armatura niklovaná rohová, pro tělesa s integrovanými ventily, pro dvoutrubkovou otopnou soustavu, dvě regulační šroubení s možností vypouštění, nastavitelný BY-PASS, včetně připojovacího adaptéru pro Cu trubky, vypouštěcího a napouštěcího adaptéru, příslušných šroubení a redukcí.</t>
  </si>
  <si>
    <t xml:space="preserve">017</t>
  </si>
  <si>
    <t xml:space="preserve">734-SD-PC-3</t>
  </si>
  <si>
    <t xml:space="preserve">Termostatická hlavice s vestavěným kapalinou plněným čidlem, pro tělesa s integrovaným termostatickým ventilem se závitem M 30x1,5, rozsah nastavení 6 °C až 28 °C, stupnice nastavení 1 až 5, zabezpečení proti nadměrnému zdvihu, ochrana proti zamrznutí 6 °C, maximální teplota čidla 50 °C.</t>
  </si>
  <si>
    <t xml:space="preserve">018</t>
  </si>
  <si>
    <t xml:space="preserve">734-SD-PC-4</t>
  </si>
  <si>
    <t xml:space="preserve">Odvzdušňovací radiátorový ventil niklovaný DN 15 (1/2"), ruční ovládání klíčkem, vč. ovládacího klíčku.</t>
  </si>
  <si>
    <t xml:space="preserve">019</t>
  </si>
  <si>
    <t xml:space="preserve">734-SD-PC-5</t>
  </si>
  <si>
    <t xml:space="preserve">Vyregulování ventilů s termost ovládáním</t>
  </si>
  <si>
    <t xml:space="preserve">020</t>
  </si>
  <si>
    <t xml:space="preserve">734-SD-PC-6</t>
  </si>
  <si>
    <t xml:space="preserve">Vypouštěcí nástavec k radiátorům</t>
  </si>
  <si>
    <t xml:space="preserve">730-4</t>
  </si>
  <si>
    <t xml:space="preserve">Stavební práce</t>
  </si>
  <si>
    <t xml:space="preserve">021</t>
  </si>
  <si>
    <t xml:space="preserve">970-SD-PC-1</t>
  </si>
  <si>
    <t xml:space="preserve">Bourání drážky ve zdivu 150x100 mm pro dvojci potrubí DN 15, včetně transportu suti a uložení na skládku + oprava, začištění omítky, utěsnění prostupu a malba</t>
  </si>
  <si>
    <t xml:space="preserve">022</t>
  </si>
  <si>
    <t xml:space="preserve">970-SD-PC-2</t>
  </si>
  <si>
    <t xml:space="preserve">Bourání drážky v podlaze 250x300 mm pro dvojci potrubí, včetně transportu suti a ulož.na skládku+oprava a začištění utěsnění otvoru</t>
  </si>
  <si>
    <t xml:space="preserve">m2</t>
  </si>
  <si>
    <t xml:space="preserve">023</t>
  </si>
  <si>
    <t xml:space="preserve">970-SD-PC-3</t>
  </si>
  <si>
    <t xml:space="preserve">Stavební přípomoce</t>
  </si>
  <si>
    <t xml:space="preserve">hod</t>
  </si>
  <si>
    <t xml:space="preserve">730-5</t>
  </si>
  <si>
    <t xml:space="preserve">Ostatní</t>
  </si>
  <si>
    <t xml:space="preserve"> </t>
  </si>
  <si>
    <t xml:space="preserve">024</t>
  </si>
  <si>
    <t xml:space="preserve">730-SD-PC-1</t>
  </si>
  <si>
    <t xml:space="preserve">Napojení na stávající potrubí</t>
  </si>
  <si>
    <t xml:space="preserve">025</t>
  </si>
  <si>
    <t xml:space="preserve">730-SD-PC-2</t>
  </si>
  <si>
    <t xml:space="preserve">Topná zkouška celého zařízení 72 hodin</t>
  </si>
  <si>
    <t xml:space="preserve">026</t>
  </si>
  <si>
    <t xml:space="preserve">730-SD-PC-3</t>
  </si>
  <si>
    <t xml:space="preserve">Vypuštění otopné soustavy</t>
  </si>
  <si>
    <t xml:space="preserve">027</t>
  </si>
  <si>
    <t xml:space="preserve">730-SD-PC-4</t>
  </si>
  <si>
    <t xml:space="preserve">Vyvážení všech seřizovacích armatur </t>
  </si>
  <si>
    <t xml:space="preserve">028</t>
  </si>
  <si>
    <t xml:space="preserve">730-SD-PC-5</t>
  </si>
  <si>
    <t xml:space="preserve">Vyregulování celého otopného systému </t>
  </si>
  <si>
    <t xml:space="preserve">029</t>
  </si>
  <si>
    <t xml:space="preserve">730-SD-PC-6</t>
  </si>
  <si>
    <t xml:space="preserve">Napuštění otopné soustavy</t>
  </si>
  <si>
    <t xml:space="preserve">030</t>
  </si>
  <si>
    <t xml:space="preserve">730-SD-PC-7</t>
  </si>
  <si>
    <t xml:space="preserve">Orientační štítky a znač.potrubí bar.pruhy,orient.štítky a popisky vč.mtž</t>
  </si>
  <si>
    <t xml:space="preserve">031</t>
  </si>
  <si>
    <t xml:space="preserve">730-SD-PC-8</t>
  </si>
  <si>
    <t xml:space="preserve">Dokumentace skutečného provedení </t>
  </si>
  <si>
    <t xml:space="preserve">032</t>
  </si>
  <si>
    <t xml:space="preserve">730-SD-PC-9</t>
  </si>
  <si>
    <t xml:space="preserve">Proplach soustavy</t>
  </si>
  <si>
    <t xml:space="preserve">033</t>
  </si>
  <si>
    <t xml:space="preserve">730-SD-PC-10</t>
  </si>
  <si>
    <t xml:space="preserve">Doprava</t>
  </si>
  <si>
    <t xml:space="preserve">034</t>
  </si>
  <si>
    <t xml:space="preserve">730-SD-PC-11</t>
  </si>
  <si>
    <t xml:space="preserve">Zařízení staveniště</t>
  </si>
  <si>
    <t xml:space="preserve">035</t>
  </si>
  <si>
    <t xml:space="preserve">730-SD-PC-12</t>
  </si>
  <si>
    <t xml:space="preserve">Přesun hmot</t>
  </si>
  <si>
    <t xml:space="preserve">036</t>
  </si>
  <si>
    <t xml:space="preserve">730-SD-PC-13</t>
  </si>
  <si>
    <t xml:space="preserve">Dodávka kotle 37 kW vč.ekvitermní regulace</t>
  </si>
  <si>
    <t xml:space="preserve">037</t>
  </si>
  <si>
    <t xml:space="preserve">730-SD-PC-14</t>
  </si>
  <si>
    <t xml:space="preserve">Komínové těleso - sestava</t>
  </si>
  <si>
    <t xml:space="preserve">038</t>
  </si>
  <si>
    <t xml:space="preserve">730-SD-PC-15</t>
  </si>
  <si>
    <t xml:space="preserve">Sběrač, rozdělovač, stoupačky - 4 okruhy + přívod/vývod</t>
  </si>
  <si>
    <t xml:space="preserve">039</t>
  </si>
  <si>
    <t xml:space="preserve">730-SD-PC-16</t>
  </si>
  <si>
    <t xml:space="preserve">Regulace a vyvážení otopné soustavy</t>
  </si>
  <si>
    <t xml:space="preserve">040</t>
  </si>
  <si>
    <t xml:space="preserve">730-SD-PC-17</t>
  </si>
  <si>
    <t xml:space="preserve">Koordinace</t>
  </si>
  <si>
    <t xml:space="preserve">Poznámka: Agregované položky - veškeré jednotkové ceny uváděny včetně dodávky a montáže.</t>
  </si>
</sst>
</file>

<file path=xl/styles.xml><?xml version="1.0" encoding="utf-8"?>
<styleSheet xmlns="http://schemas.openxmlformats.org/spreadsheetml/2006/main">
  <numFmts count="8">
    <numFmt numFmtId="164" formatCode="General"/>
    <numFmt numFmtId="165" formatCode="#,##0;\-#,##0"/>
    <numFmt numFmtId="166" formatCode="#,##0.000;\-#,##0.000"/>
    <numFmt numFmtId="167" formatCode="#,##0.00;\-#,##0.00"/>
    <numFmt numFmtId="168" formatCode="@"/>
    <numFmt numFmtId="169" formatCode="_-* #,##0.00,&quot;Kč&quot;_-;\-* #,##0.00,&quot;Kč&quot;_-;_-* \-??&quot; Kč&quot;_-;_-@_-"/>
    <numFmt numFmtId="170" formatCode="#,##0.00_ ;\-#,##0.00,"/>
    <numFmt numFmtId="171" formatCode="0.00000"/>
  </numFmts>
  <fonts count="17">
    <font>
      <sz val="8"/>
      <name val="MS Sans Serif"/>
      <family val="0"/>
      <charset val="1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 CE"/>
      <family val="0"/>
      <charset val="238"/>
    </font>
    <font>
      <b val="true"/>
      <sz val="14"/>
      <color rgb="FFFF0000"/>
      <name val="Arial CE"/>
      <family val="0"/>
      <charset val="238"/>
    </font>
    <font>
      <sz val="7"/>
      <name val="Arial CE"/>
      <family val="0"/>
      <charset val="238"/>
    </font>
    <font>
      <b val="true"/>
      <sz val="8"/>
      <name val="Arial CE"/>
      <family val="0"/>
      <charset val="238"/>
    </font>
    <font>
      <sz val="8"/>
      <name val="Arial CE"/>
      <family val="0"/>
      <charset val="238"/>
    </font>
    <font>
      <sz val="8"/>
      <name val="Arial CYR"/>
      <family val="0"/>
      <charset val="238"/>
    </font>
    <font>
      <b val="true"/>
      <sz val="8"/>
      <color rgb="FFFF0000"/>
      <name val="Arial CE"/>
      <family val="0"/>
      <charset val="238"/>
    </font>
    <font>
      <b val="true"/>
      <sz val="8"/>
      <color rgb="FF0000FF"/>
      <name val="Arial CE"/>
      <family val="0"/>
      <charset val="238"/>
    </font>
    <font>
      <b val="true"/>
      <sz val="8"/>
      <color rgb="FF008000"/>
      <name val="Arial CE"/>
      <family val="0"/>
      <charset val="238"/>
    </font>
    <font>
      <sz val="8"/>
      <name val="Arial"/>
      <family val="2"/>
      <charset val="238"/>
    </font>
    <font>
      <b val="true"/>
      <sz val="8"/>
      <color rgb="FF008000"/>
      <name val="Arial CE"/>
      <family val="2"/>
      <charset val="238"/>
    </font>
    <font>
      <b val="true"/>
      <sz val="8"/>
      <name val="Arial CE"/>
      <family val="2"/>
      <charset val="238"/>
    </font>
    <font>
      <sz val="8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24">
    <border diagonalUp="false" diagonalDown="false">
      <left/>
      <right/>
      <top/>
      <bottom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 style="thin"/>
      <right/>
      <top style="medium"/>
      <bottom style="thin"/>
      <diagonal/>
    </border>
    <border diagonalUp="false" diagonalDown="false">
      <left/>
      <right/>
      <top style="medium"/>
      <bottom style="thin"/>
      <diagonal/>
    </border>
    <border diagonalUp="false" diagonalDown="false">
      <left/>
      <right style="medium"/>
      <top style="medium"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medium"/>
      <top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 style="thin"/>
      <top/>
      <bottom style="medium"/>
      <diagonal/>
    </border>
    <border diagonalUp="false" diagonalDown="false">
      <left style="thin"/>
      <right style="medium"/>
      <top/>
      <bottom style="medium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 style="medium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 style="medium"/>
      <right style="thin"/>
      <top style="thin"/>
      <bottom/>
      <diagonal/>
    </border>
    <border diagonalUp="false" diagonalDown="false">
      <left style="thin"/>
      <right style="thin"/>
      <top style="thin"/>
      <bottom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169" fontId="0" fillId="0" borderId="0" applyFont="true" applyBorder="false" applyAlignment="true" applyProtection="false">
      <alignment horizontal="general" vertical="bottom" textRotation="0" wrapText="false" indent="0" shrinkToFit="false"/>
    </xf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false" applyAlignment="true" applyProtection="false">
      <alignment horizontal="general" vertical="bottom" textRotation="0" wrapText="false" indent="0" shrinkToFit="false"/>
    </xf>
  </cellStyleXfs>
  <cellXfs count="8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true">
      <alignment horizontal="center" vertical="top" textRotation="0" wrapText="false" indent="0" shrinkToFit="false"/>
      <protection locked="false" hidden="false"/>
    </xf>
    <xf numFmtId="164" fontId="0" fillId="0" borderId="0" xfId="0" applyFont="false" applyBorder="false" applyAlignment="true" applyProtection="true">
      <alignment horizontal="left" vertical="top" textRotation="0" wrapText="true" indent="0" shrinkToFit="false"/>
      <protection locked="false" hidden="false"/>
    </xf>
    <xf numFmtId="166" fontId="0" fillId="0" borderId="0" xfId="0" applyFont="false" applyBorder="false" applyAlignment="true" applyProtection="true">
      <alignment horizontal="right" vertical="top" textRotation="0" wrapText="false" indent="0" shrinkToFit="false"/>
      <protection locked="false" hidden="false"/>
    </xf>
    <xf numFmtId="167" fontId="0" fillId="0" borderId="0" xfId="0" applyFont="false" applyBorder="false" applyAlignment="true" applyProtection="true">
      <alignment horizontal="right" vertical="top" textRotation="0" wrapText="false" indent="0" shrinkToFit="false"/>
      <protection locked="false" hidden="false"/>
    </xf>
    <xf numFmtId="164" fontId="5" fillId="0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4" fontId="8" fillId="0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4" fontId="9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5" fontId="7" fillId="0" borderId="0" xfId="0" applyFont="true" applyBorder="false" applyAlignment="true" applyProtection="true">
      <alignment horizontal="center" vertical="distributed" textRotation="0" wrapText="true" indent="0" shrinkToFit="false"/>
      <protection locked="false" hidden="false"/>
    </xf>
    <xf numFmtId="164" fontId="7" fillId="0" borderId="0" xfId="0" applyFont="true" applyBorder="false" applyAlignment="true" applyProtection="true">
      <alignment horizontal="left" vertical="distributed" textRotation="0" wrapText="true" indent="0" shrinkToFit="false"/>
      <protection locked="false" hidden="false"/>
    </xf>
    <xf numFmtId="164" fontId="10" fillId="0" borderId="0" xfId="0" applyFont="true" applyBorder="false" applyAlignment="true" applyProtection="true">
      <alignment horizontal="left" vertical="distributed" textRotation="0" wrapText="true" indent="0" shrinkToFit="false"/>
      <protection locked="true" hidden="false"/>
    </xf>
    <xf numFmtId="164" fontId="10" fillId="0" borderId="0" xfId="0" applyFont="true" applyBorder="false" applyAlignment="true" applyProtection="true">
      <alignment horizontal="left" vertical="distributed" textRotation="0" wrapText="true" indent="0" shrinkToFit="false"/>
      <protection locked="false" hidden="false"/>
    </xf>
    <xf numFmtId="166" fontId="10" fillId="0" borderId="0" xfId="0" applyFont="true" applyBorder="false" applyAlignment="true" applyProtection="true">
      <alignment horizontal="right" vertical="distributed" textRotation="0" wrapText="true" indent="0" shrinkToFit="false"/>
      <protection locked="false" hidden="false"/>
    </xf>
    <xf numFmtId="167" fontId="10" fillId="0" borderId="0" xfId="0" applyFont="true" applyBorder="false" applyAlignment="true" applyProtection="true">
      <alignment horizontal="right" vertical="distributed" textRotation="0" wrapText="true" indent="0" shrinkToFit="false"/>
      <protection locked="false" hidden="false"/>
    </xf>
    <xf numFmtId="164" fontId="0" fillId="0" borderId="0" xfId="0" applyFont="false" applyBorder="false" applyAlignment="true" applyProtection="true">
      <alignment horizontal="center" vertical="top" textRotation="0" wrapText="false" indent="0" shrinkToFit="false"/>
      <protection locked="false" hidden="false"/>
    </xf>
    <xf numFmtId="164" fontId="11" fillId="0" borderId="0" xfId="0" applyFont="true" applyBorder="false" applyAlignment="true" applyProtection="true">
      <alignment horizontal="left" vertical="distributed" textRotation="0" wrapText="true" indent="0" shrinkToFit="false"/>
      <protection locked="false" hidden="false"/>
    </xf>
    <xf numFmtId="166" fontId="11" fillId="0" borderId="0" xfId="0" applyFont="true" applyBorder="false" applyAlignment="true" applyProtection="true">
      <alignment horizontal="right" vertical="distributed" textRotation="0" wrapText="true" indent="0" shrinkToFit="false"/>
      <protection locked="false" hidden="false"/>
    </xf>
    <xf numFmtId="167" fontId="11" fillId="0" borderId="0" xfId="0" applyFont="true" applyBorder="false" applyAlignment="true" applyProtection="true">
      <alignment horizontal="right" vertical="distributed" textRotation="0" wrapText="true" indent="0" shrinkToFit="false"/>
      <protection locked="false" hidden="false"/>
    </xf>
    <xf numFmtId="168" fontId="7" fillId="0" borderId="0" xfId="0" applyFont="true" applyBorder="false" applyAlignment="true" applyProtection="true">
      <alignment horizontal="center" vertical="distributed" textRotation="0" wrapText="true" indent="0" shrinkToFit="false"/>
      <protection locked="false" hidden="false"/>
    </xf>
    <xf numFmtId="164" fontId="12" fillId="0" borderId="0" xfId="0" applyFont="true" applyBorder="false" applyAlignment="true" applyProtection="true">
      <alignment horizontal="left" vertical="distributed" textRotation="0" wrapText="true" indent="0" shrinkToFit="false"/>
      <protection locked="false" hidden="false"/>
    </xf>
    <xf numFmtId="164" fontId="12" fillId="0" borderId="0" xfId="0" applyFont="true" applyBorder="true" applyAlignment="true" applyProtection="true">
      <alignment horizontal="left" vertical="bottom" textRotation="0" wrapText="false" indent="0" shrinkToFit="false"/>
      <protection locked="false" hidden="false"/>
    </xf>
    <xf numFmtId="164" fontId="0" fillId="0" borderId="0" xfId="0" applyFont="false" applyBorder="true" applyAlignment="true" applyProtection="true">
      <alignment horizontal="general" vertical="bottom" textRotation="0" wrapText="false" indent="0" shrinkToFit="false"/>
      <protection locked="false" hidden="false"/>
    </xf>
    <xf numFmtId="167" fontId="12" fillId="0" borderId="0" xfId="0" applyFont="true" applyBorder="false" applyAlignment="true" applyProtection="true">
      <alignment horizontal="right" vertical="distributed" textRotation="0" wrapText="true" indent="0" shrinkToFit="false"/>
      <protection locked="false" hidden="false"/>
    </xf>
    <xf numFmtId="164" fontId="13" fillId="0" borderId="0" xfId="0" applyFont="true" applyBorder="false" applyAlignment="true" applyProtection="true">
      <alignment horizontal="general" vertical="top" textRotation="0" wrapText="false" indent="0" shrinkToFit="false"/>
      <protection locked="false" hidden="false"/>
    </xf>
    <xf numFmtId="168" fontId="8" fillId="0" borderId="2" xfId="0" applyFont="true" applyBorder="true" applyAlignment="true" applyProtection="true">
      <alignment horizontal="center" vertical="distributed" textRotation="0" wrapText="true" indent="0" shrinkToFit="false"/>
      <protection locked="false" hidden="false"/>
    </xf>
    <xf numFmtId="164" fontId="8" fillId="0" borderId="3" xfId="0" applyFont="true" applyBorder="true" applyAlignment="true" applyProtection="true">
      <alignment horizontal="left" vertical="distributed" textRotation="0" wrapText="true" indent="0" shrinkToFit="false"/>
      <protection locked="false" hidden="false"/>
    </xf>
    <xf numFmtId="164" fontId="8" fillId="0" borderId="3" xfId="0" applyFont="true" applyBorder="true" applyAlignment="true" applyProtection="true">
      <alignment horizontal="left" vertical="bottom" textRotation="0" wrapText="false" indent="0" shrinkToFit="false"/>
      <protection locked="false" hidden="false"/>
    </xf>
    <xf numFmtId="164" fontId="8" fillId="0" borderId="4" xfId="0" applyFont="true" applyBorder="true" applyAlignment="true" applyProtection="true">
      <alignment horizontal="general" vertical="distributed" textRotation="0" wrapText="true" indent="0" shrinkToFit="false"/>
      <protection locked="false" hidden="false"/>
    </xf>
    <xf numFmtId="166" fontId="8" fillId="0" borderId="4" xfId="0" applyFont="true" applyBorder="true" applyAlignment="true" applyProtection="true">
      <alignment horizontal="right" vertical="distributed" textRotation="0" wrapText="true" indent="0" shrinkToFit="false"/>
      <protection locked="false" hidden="false"/>
    </xf>
    <xf numFmtId="170" fontId="8" fillId="0" borderId="4" xfId="17" applyFont="true" applyBorder="true" applyAlignment="true" applyProtection="true">
      <alignment horizontal="right" vertical="distributed" textRotation="0" wrapText="true" indent="0" shrinkToFit="false"/>
      <protection locked="false" hidden="false"/>
    </xf>
    <xf numFmtId="167" fontId="8" fillId="0" borderId="5" xfId="0" applyFont="true" applyBorder="true" applyAlignment="true" applyProtection="true">
      <alignment horizontal="right" vertical="distributed" textRotation="0" wrapText="true" indent="0" shrinkToFit="false"/>
      <protection locked="false" hidden="false"/>
    </xf>
    <xf numFmtId="171" fontId="13" fillId="0" borderId="0" xfId="0" applyFont="true" applyBorder="false" applyAlignment="true" applyProtection="true">
      <alignment horizontal="general" vertical="top" textRotation="0" wrapText="false" indent="0" shrinkToFit="false"/>
      <protection locked="false" hidden="false"/>
    </xf>
    <xf numFmtId="168" fontId="8" fillId="0" borderId="6" xfId="0" applyFont="true" applyBorder="true" applyAlignment="true" applyProtection="true">
      <alignment horizontal="center" vertical="distributed" textRotation="0" wrapText="true" indent="0" shrinkToFit="false"/>
      <protection locked="false" hidden="false"/>
    </xf>
    <xf numFmtId="164" fontId="8" fillId="0" borderId="7" xfId="0" applyFont="true" applyBorder="true" applyAlignment="true" applyProtection="true">
      <alignment horizontal="left" vertical="distributed" textRotation="0" wrapText="true" indent="0" shrinkToFit="false"/>
      <protection locked="false" hidden="false"/>
    </xf>
    <xf numFmtId="164" fontId="8" fillId="0" borderId="8" xfId="0" applyFont="true" applyBorder="true" applyAlignment="true" applyProtection="true">
      <alignment horizontal="left" vertical="distributed" textRotation="0" wrapText="true" indent="0" shrinkToFit="false"/>
      <protection locked="false" hidden="false"/>
    </xf>
    <xf numFmtId="164" fontId="8" fillId="0" borderId="8" xfId="0" applyFont="true" applyBorder="true" applyAlignment="true" applyProtection="true">
      <alignment horizontal="general" vertical="distributed" textRotation="0" wrapText="true" indent="0" shrinkToFit="false"/>
      <protection locked="false" hidden="false"/>
    </xf>
    <xf numFmtId="166" fontId="8" fillId="0" borderId="8" xfId="0" applyFont="true" applyBorder="true" applyAlignment="true" applyProtection="true">
      <alignment horizontal="right" vertical="distributed" textRotation="0" wrapText="true" indent="0" shrinkToFit="false"/>
      <protection locked="false" hidden="false"/>
    </xf>
    <xf numFmtId="170" fontId="8" fillId="0" borderId="8" xfId="17" applyFont="true" applyBorder="true" applyAlignment="true" applyProtection="true">
      <alignment horizontal="right" vertical="distributed" textRotation="0" wrapText="true" indent="0" shrinkToFit="false"/>
      <protection locked="false" hidden="false"/>
    </xf>
    <xf numFmtId="167" fontId="8" fillId="0" borderId="9" xfId="0" applyFont="true" applyBorder="true" applyAlignment="true" applyProtection="true">
      <alignment horizontal="right" vertical="distributed" textRotation="0" wrapText="true" indent="0" shrinkToFit="false"/>
      <protection locked="false" hidden="false"/>
    </xf>
    <xf numFmtId="164" fontId="0" fillId="0" borderId="10" xfId="0" applyFont="false" applyBorder="true" applyAlignment="true" applyProtection="true">
      <alignment horizontal="general" vertical="top" textRotation="0" wrapText="false" indent="0" shrinkToFit="false"/>
      <protection locked="false" hidden="false"/>
    </xf>
    <xf numFmtId="168" fontId="8" fillId="0" borderId="11" xfId="0" applyFont="true" applyBorder="true" applyAlignment="true" applyProtection="true">
      <alignment horizontal="center" vertical="distributed" textRotation="0" wrapText="true" indent="0" shrinkToFit="false"/>
      <protection locked="false" hidden="false"/>
    </xf>
    <xf numFmtId="164" fontId="8" fillId="0" borderId="12" xfId="0" applyFont="true" applyBorder="true" applyAlignment="true" applyProtection="true">
      <alignment horizontal="left" vertical="distributed" textRotation="0" wrapText="true" indent="0" shrinkToFit="false"/>
      <protection locked="false" hidden="false"/>
    </xf>
    <xf numFmtId="164" fontId="8" fillId="0" borderId="13" xfId="0" applyFont="true" applyBorder="true" applyAlignment="true" applyProtection="true">
      <alignment horizontal="left" vertical="distributed" textRotation="0" wrapText="true" indent="0" shrinkToFit="false"/>
      <protection locked="false" hidden="false"/>
    </xf>
    <xf numFmtId="164" fontId="8" fillId="0" borderId="13" xfId="0" applyFont="true" applyBorder="true" applyAlignment="true" applyProtection="true">
      <alignment horizontal="general" vertical="distributed" textRotation="0" wrapText="true" indent="0" shrinkToFit="false"/>
      <protection locked="false" hidden="false"/>
    </xf>
    <xf numFmtId="166" fontId="8" fillId="0" borderId="13" xfId="0" applyFont="true" applyBorder="true" applyAlignment="true" applyProtection="true">
      <alignment horizontal="right" vertical="distributed" textRotation="0" wrapText="true" indent="0" shrinkToFit="false"/>
      <protection locked="false" hidden="false"/>
    </xf>
    <xf numFmtId="170" fontId="8" fillId="0" borderId="13" xfId="17" applyFont="true" applyBorder="true" applyAlignment="true" applyProtection="true">
      <alignment horizontal="right" vertical="distributed" textRotation="0" wrapText="true" indent="0" shrinkToFit="false"/>
      <protection locked="false" hidden="false"/>
    </xf>
    <xf numFmtId="167" fontId="8" fillId="0" borderId="14" xfId="0" applyFont="true" applyBorder="true" applyAlignment="true" applyProtection="true">
      <alignment horizontal="right" vertical="distributed" textRotation="0" wrapText="true" indent="0" shrinkToFit="false"/>
      <protection locked="false" hidden="false"/>
    </xf>
    <xf numFmtId="164" fontId="0" fillId="0" borderId="0" xfId="0" applyFont="false" applyBorder="false" applyAlignment="true" applyProtection="true">
      <alignment horizontal="right" vertical="top" textRotation="0" wrapText="false" indent="0" shrinkToFit="false"/>
      <protection locked="false" hidden="false"/>
    </xf>
    <xf numFmtId="164" fontId="14" fillId="0" borderId="0" xfId="0" applyFont="true" applyBorder="true" applyAlignment="true" applyProtection="true">
      <alignment horizontal="left" vertical="bottom" textRotation="0" wrapText="false" indent="0" shrinkToFit="false"/>
      <protection locked="false" hidden="false"/>
    </xf>
    <xf numFmtId="164" fontId="8" fillId="0" borderId="4" xf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6" fontId="8" fillId="0" borderId="4" xfId="0" applyFont="true" applyBorder="true" applyAlignment="true" applyProtection="true">
      <alignment horizontal="right" vertical="bottom" textRotation="0" wrapText="false" indent="0" shrinkToFit="false"/>
      <protection locked="false" hidden="false"/>
    </xf>
    <xf numFmtId="170" fontId="8" fillId="0" borderId="4" xfId="17" applyFont="true" applyBorder="true" applyAlignment="true" applyProtection="true">
      <alignment horizontal="right" vertical="bottom" textRotation="0" wrapText="false" indent="0" shrinkToFit="false"/>
      <protection locked="false" hidden="false"/>
    </xf>
    <xf numFmtId="164" fontId="8" fillId="0" borderId="15" xfId="0" applyFont="true" applyBorder="true" applyAlignment="true" applyProtection="true">
      <alignment horizontal="left" vertical="distributed" textRotation="0" wrapText="true" indent="0" shrinkToFit="false"/>
      <protection locked="false" hidden="false"/>
    </xf>
    <xf numFmtId="164" fontId="8" fillId="0" borderId="3" xfId="0" applyFont="true" applyBorder="true" applyAlignment="true" applyProtection="true">
      <alignment horizontal="left" vertical="bottom" textRotation="0" wrapText="true" indent="0" shrinkToFit="false"/>
      <protection locked="false" hidden="false"/>
    </xf>
    <xf numFmtId="164" fontId="0" fillId="0" borderId="0" xfId="0" applyFont="false" applyBorder="true" applyAlignment="true" applyProtection="true">
      <alignment horizontal="general" vertical="top" textRotation="0" wrapText="false" indent="0" shrinkToFit="false"/>
      <protection locked="false" hidden="false"/>
    </xf>
    <xf numFmtId="164" fontId="8" fillId="0" borderId="16" xfId="0" applyFont="true" applyBorder="true" applyAlignment="true" applyProtection="true">
      <alignment horizontal="left" vertical="distributed" textRotation="0" wrapText="true" indent="0" shrinkToFit="false"/>
      <protection locked="false" hidden="false"/>
    </xf>
    <xf numFmtId="164" fontId="8" fillId="0" borderId="17" xfId="0" applyFont="true" applyBorder="true" applyAlignment="true" applyProtection="true">
      <alignment horizontal="general" vertical="distributed" textRotation="0" wrapText="true" indent="0" shrinkToFit="false"/>
      <protection locked="false" hidden="false"/>
    </xf>
    <xf numFmtId="166" fontId="8" fillId="0" borderId="17" xfId="0" applyFont="true" applyBorder="true" applyAlignment="true" applyProtection="true">
      <alignment horizontal="right" vertical="distributed" textRotation="0" wrapText="true" indent="0" shrinkToFit="false"/>
      <protection locked="false" hidden="false"/>
    </xf>
    <xf numFmtId="170" fontId="8" fillId="0" borderId="17" xfId="17" applyFont="true" applyBorder="true" applyAlignment="true" applyProtection="true">
      <alignment horizontal="right" vertical="distributed" textRotation="0" wrapText="true" indent="0" shrinkToFit="false"/>
      <protection locked="false" hidden="false"/>
    </xf>
    <xf numFmtId="167" fontId="8" fillId="0" borderId="18" xfId="0" applyFont="true" applyBorder="true" applyAlignment="true" applyProtection="true">
      <alignment horizontal="right" vertical="distributed" textRotation="0" wrapText="true" indent="0" shrinkToFit="false"/>
      <protection locked="false" hidden="false"/>
    </xf>
    <xf numFmtId="166" fontId="8" fillId="0" borderId="7" xfId="0" applyFont="true" applyBorder="true" applyAlignment="true" applyProtection="true">
      <alignment horizontal="right" vertical="distributed" textRotation="0" wrapText="true" indent="0" shrinkToFit="false"/>
      <protection locked="false" hidden="false"/>
    </xf>
    <xf numFmtId="170" fontId="8" fillId="0" borderId="7" xfId="17" applyFont="true" applyBorder="true" applyAlignment="true" applyProtection="true">
      <alignment horizontal="right" vertical="distributed" textRotation="0" wrapText="true" indent="0" shrinkToFit="false"/>
      <protection locked="false" hidden="false"/>
    </xf>
    <xf numFmtId="167" fontId="8" fillId="0" borderId="19" xfId="0" applyFont="true" applyBorder="true" applyAlignment="true" applyProtection="true">
      <alignment horizontal="right" vertical="distributed" textRotation="0" wrapText="true" indent="0" shrinkToFit="false"/>
      <protection locked="false" hidden="false"/>
    </xf>
    <xf numFmtId="166" fontId="8" fillId="0" borderId="12" xfId="0" applyFont="true" applyBorder="true" applyAlignment="true" applyProtection="true">
      <alignment horizontal="right" vertical="distributed" textRotation="0" wrapText="true" indent="0" shrinkToFit="false"/>
      <protection locked="false" hidden="false"/>
    </xf>
    <xf numFmtId="170" fontId="8" fillId="0" borderId="12" xfId="17" applyFont="true" applyBorder="true" applyAlignment="true" applyProtection="true">
      <alignment horizontal="right" vertical="distributed" textRotation="0" wrapText="true" indent="0" shrinkToFit="false"/>
      <protection locked="false" hidden="false"/>
    </xf>
    <xf numFmtId="167" fontId="8" fillId="0" borderId="20" xfId="0" applyFont="true" applyBorder="true" applyAlignment="true" applyProtection="true">
      <alignment horizontal="right" vertical="distributed" textRotation="0" wrapText="true" indent="0" shrinkToFit="false"/>
      <protection locked="false" hidden="false"/>
    </xf>
    <xf numFmtId="164" fontId="8" fillId="0" borderId="15" xfId="0" applyFont="true" applyBorder="true" applyAlignment="true" applyProtection="true">
      <alignment horizontal="general" vertical="distributed" textRotation="0" wrapText="true" indent="0" shrinkToFit="false"/>
      <protection locked="false" hidden="false"/>
    </xf>
    <xf numFmtId="166" fontId="8" fillId="0" borderId="15" xfId="0" applyFont="true" applyBorder="true" applyAlignment="true" applyProtection="true">
      <alignment horizontal="right" vertical="distributed" textRotation="0" wrapText="true" indent="0" shrinkToFit="false"/>
      <protection locked="false" hidden="false"/>
    </xf>
    <xf numFmtId="170" fontId="8" fillId="0" borderId="15" xfId="17" applyFont="true" applyBorder="true" applyAlignment="true" applyProtection="true">
      <alignment horizontal="right" vertical="distributed" textRotation="0" wrapText="true" indent="0" shrinkToFit="false"/>
      <protection locked="false" hidden="false"/>
    </xf>
    <xf numFmtId="167" fontId="8" fillId="0" borderId="21" xfId="0" applyFont="true" applyBorder="true" applyAlignment="true" applyProtection="true">
      <alignment horizontal="right" vertical="distributed" textRotation="0" wrapText="true" indent="0" shrinkToFit="false"/>
      <protection locked="false" hidden="false"/>
    </xf>
    <xf numFmtId="164" fontId="8" fillId="0" borderId="7" xfId="0" applyFont="true" applyBorder="true" applyAlignment="true" applyProtection="true">
      <alignment horizontal="general" vertical="distributed" textRotation="0" wrapText="true" indent="0" shrinkToFit="false"/>
      <protection locked="false" hidden="false"/>
    </xf>
    <xf numFmtId="164" fontId="8" fillId="0" borderId="12" xfId="0" applyFont="true" applyBorder="true" applyAlignment="true" applyProtection="true">
      <alignment horizontal="general" vertical="distributed" textRotation="0" wrapText="true" indent="0" shrinkToFit="false"/>
      <protection locked="false" hidden="false"/>
    </xf>
    <xf numFmtId="166" fontId="12" fillId="0" borderId="0" xfId="0" applyFont="true" applyBorder="false" applyAlignment="true" applyProtection="true">
      <alignment horizontal="right" vertical="distributed" textRotation="0" wrapText="true" indent="0" shrinkToFit="false"/>
      <protection locked="false" hidden="false"/>
    </xf>
    <xf numFmtId="164" fontId="8" fillId="0" borderId="7" xfId="0" applyFont="true" applyBorder="true" applyAlignment="true" applyProtection="true">
      <alignment horizontal="left" vertical="bottom" textRotation="0" wrapText="false" indent="0" shrinkToFit="false"/>
      <protection locked="false" hidden="false"/>
    </xf>
    <xf numFmtId="168" fontId="8" fillId="0" borderId="22" xfId="0" applyFont="true" applyBorder="true" applyAlignment="true" applyProtection="true">
      <alignment horizontal="center" vertical="distributed" textRotation="0" wrapText="true" indent="0" shrinkToFit="false"/>
      <protection locked="false" hidden="false"/>
    </xf>
    <xf numFmtId="164" fontId="8" fillId="0" borderId="23" xfId="0" applyFont="true" applyBorder="true" applyAlignment="true" applyProtection="true">
      <alignment horizontal="left" vertical="distributed" textRotation="0" wrapText="true" indent="0" shrinkToFit="false"/>
      <protection locked="false" hidden="false"/>
    </xf>
    <xf numFmtId="164" fontId="8" fillId="0" borderId="23" xfId="0" applyFont="true" applyBorder="true" applyAlignment="true" applyProtection="true">
      <alignment horizontal="general" vertical="distributed" textRotation="0" wrapText="true" indent="0" shrinkToFit="false"/>
      <protection locked="false" hidden="false"/>
    </xf>
    <xf numFmtId="166" fontId="8" fillId="0" borderId="23" xfId="0" applyFont="true" applyBorder="true" applyAlignment="true" applyProtection="true">
      <alignment horizontal="right" vertical="distributed" textRotation="0" wrapText="true" indent="0" shrinkToFit="false"/>
      <protection locked="false" hidden="false"/>
    </xf>
    <xf numFmtId="170" fontId="8" fillId="0" borderId="23" xfId="17" applyFont="true" applyBorder="true" applyAlignment="true" applyProtection="true">
      <alignment horizontal="right" vertical="distributed" textRotation="0" wrapText="true" indent="0" shrinkToFit="false"/>
      <protection locked="false" hidden="false"/>
    </xf>
    <xf numFmtId="164" fontId="15" fillId="0" borderId="0" xfId="0" applyFont="true" applyBorder="false" applyAlignment="true" applyProtection="true">
      <alignment horizontal="left" vertical="top" textRotation="0" wrapText="false" indent="0" shrinkToFit="false"/>
      <protection locked="false" hidden="false"/>
    </xf>
    <xf numFmtId="166" fontId="16" fillId="0" borderId="0" xfId="0" applyFont="true" applyBorder="false" applyAlignment="true" applyProtection="true">
      <alignment horizontal="right" vertical="top" textRotation="0" wrapText="false" indent="0" shrinkToFit="false"/>
      <protection locked="false" hidden="false"/>
    </xf>
    <xf numFmtId="167" fontId="16" fillId="0" borderId="0" xfId="0" applyFont="true" applyBorder="false" applyAlignment="true" applyProtection="true">
      <alignment horizontal="right" vertical="top" textRotation="0" wrapText="false" indent="0" shrinkToFit="false"/>
      <protection locked="false" hidden="false"/>
    </xf>
  </cellXfs>
  <cellStyles count="7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normal" xfId="20" builtinId="53" customBuiltin="tru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tabColor rgb="FF99CC00"/>
    <pageSetUpPr fitToPage="false"/>
  </sheetPr>
  <dimension ref="A1:J64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30" zoomScaleNormal="130" zoomScalePageLayoutView="100" workbookViewId="0">
      <selection pane="topLeft" activeCell="F14" activeCellId="0" sqref="F14"/>
    </sheetView>
  </sheetViews>
  <sheetFormatPr defaultRowHeight="10.5"/>
  <cols>
    <col collapsed="false" hidden="false" max="1" min="1" style="1" width="5.05732484076433"/>
    <col collapsed="false" hidden="false" max="2" min="2" style="2" width="14.4904458598726"/>
    <col collapsed="false" hidden="false" max="3" min="3" style="2" width="61.171974522293"/>
    <col collapsed="false" hidden="false" max="4" min="4" style="2" width="5.73248407643312"/>
    <col collapsed="false" hidden="false" max="5" min="5" style="3" width="11.968152866242"/>
    <col collapsed="false" hidden="false" max="6" min="6" style="4" width="12.1337579617834"/>
    <col collapsed="false" hidden="false" max="7" min="7" style="4" width="14.4904458598726"/>
    <col collapsed="false" hidden="false" max="8" min="8" style="0" width="17.8662420382166"/>
  </cols>
  <sheetData>
    <row r="1" customFormat="false" ht="18" hidden="false" customHeight="false" outlineLevel="0" collapsed="false">
      <c r="A1" s="5" t="s">
        <v>0</v>
      </c>
      <c r="B1" s="6"/>
      <c r="C1" s="6"/>
      <c r="D1" s="6"/>
      <c r="E1" s="6"/>
      <c r="F1" s="6"/>
      <c r="G1" s="6"/>
    </row>
    <row r="2" customFormat="false" ht="11.25" hidden="false" customHeight="false" outlineLevel="0" collapsed="false">
      <c r="A2" s="7" t="s">
        <v>1</v>
      </c>
      <c r="B2" s="6"/>
      <c r="C2" s="6"/>
      <c r="D2" s="6"/>
      <c r="E2" s="6"/>
      <c r="F2" s="6"/>
      <c r="G2" s="6"/>
    </row>
    <row r="3" customFormat="false" ht="11.25" hidden="false" customHeight="false" outlineLevel="0" collapsed="false">
      <c r="A3" s="7" t="s">
        <v>2</v>
      </c>
      <c r="B3" s="6"/>
      <c r="C3" s="6"/>
      <c r="D3" s="6"/>
      <c r="E3" s="6"/>
      <c r="F3" s="6"/>
      <c r="G3" s="6"/>
    </row>
    <row r="4" customFormat="false" ht="11.25" hidden="false" customHeight="false" outlineLevel="0" collapsed="false">
      <c r="A4" s="7" t="s">
        <v>3</v>
      </c>
      <c r="B4" s="6"/>
      <c r="C4" s="6"/>
      <c r="D4" s="6"/>
      <c r="E4" s="8" t="s">
        <v>4</v>
      </c>
      <c r="F4" s="6"/>
      <c r="G4" s="6"/>
    </row>
    <row r="5" customFormat="false" ht="11.25" hidden="false" customHeight="false" outlineLevel="0" collapsed="false">
      <c r="A5" s="8" t="s">
        <v>5</v>
      </c>
      <c r="B5" s="6"/>
      <c r="C5" s="6"/>
      <c r="D5" s="6"/>
      <c r="E5" s="8" t="s">
        <v>6</v>
      </c>
      <c r="F5" s="6"/>
      <c r="G5" s="6"/>
    </row>
    <row r="6" customFormat="false" ht="11.25" hidden="false" customHeight="false" outlineLevel="0" collapsed="false">
      <c r="A6" s="8" t="s">
        <v>7</v>
      </c>
      <c r="B6" s="6" t="s">
        <v>8</v>
      </c>
      <c r="C6" s="6"/>
      <c r="D6" s="6"/>
      <c r="E6" s="8" t="s">
        <v>9</v>
      </c>
      <c r="F6" s="6"/>
      <c r="G6" s="6"/>
    </row>
    <row r="7" customFormat="false" ht="12" hidden="false" customHeight="false" outlineLevel="0" collapsed="false">
      <c r="A7" s="8" t="s">
        <v>10</v>
      </c>
      <c r="B7" s="6"/>
      <c r="C7" s="6"/>
      <c r="D7" s="6"/>
      <c r="E7" s="8"/>
      <c r="F7" s="6"/>
      <c r="G7" s="6"/>
    </row>
    <row r="8" customFormat="false" ht="23.25" hidden="false" customHeight="false" outlineLevel="0" collapsed="false">
      <c r="A8" s="9" t="s">
        <v>11</v>
      </c>
      <c r="B8" s="9" t="s">
        <v>12</v>
      </c>
      <c r="C8" s="9" t="s">
        <v>13</v>
      </c>
      <c r="D8" s="9" t="s">
        <v>14</v>
      </c>
      <c r="E8" s="9" t="s">
        <v>15</v>
      </c>
      <c r="F8" s="9" t="s">
        <v>16</v>
      </c>
      <c r="G8" s="9" t="s">
        <v>17</v>
      </c>
      <c r="H8" s="9" t="s">
        <v>18</v>
      </c>
    </row>
    <row r="9" customFormat="false" ht="12" hidden="false" customHeight="false" outlineLevel="0" collapsed="false">
      <c r="A9" s="9" t="s">
        <v>19</v>
      </c>
      <c r="B9" s="9" t="s">
        <v>20</v>
      </c>
      <c r="C9" s="9" t="s">
        <v>21</v>
      </c>
      <c r="D9" s="9" t="s">
        <v>22</v>
      </c>
      <c r="E9" s="9" t="s">
        <v>23</v>
      </c>
      <c r="F9" s="9" t="s">
        <v>24</v>
      </c>
      <c r="G9" s="9" t="s">
        <v>25</v>
      </c>
      <c r="H9" s="9"/>
    </row>
    <row r="10" customFormat="false" ht="10.5" hidden="false" customHeight="false" outlineLevel="0" collapsed="false">
      <c r="A10" s="10"/>
      <c r="B10" s="10"/>
      <c r="C10" s="10"/>
      <c r="D10" s="10"/>
      <c r="E10" s="10"/>
      <c r="F10" s="10"/>
      <c r="G10" s="10"/>
    </row>
    <row r="11" customFormat="false" ht="11.25" hidden="false" customHeight="false" outlineLevel="0" collapsed="false">
      <c r="A11" s="11"/>
      <c r="B11" s="12"/>
      <c r="C11" s="13" t="s">
        <v>26</v>
      </c>
      <c r="D11" s="14"/>
      <c r="E11" s="15"/>
      <c r="F11" s="16"/>
      <c r="G11" s="16" t="n">
        <f aca="false">G12</f>
        <v>0</v>
      </c>
      <c r="J11" s="17"/>
    </row>
    <row r="12" customFormat="false" ht="11.25" hidden="false" customHeight="false" outlineLevel="0" collapsed="false">
      <c r="A12" s="11"/>
      <c r="B12" s="18" t="s">
        <v>27</v>
      </c>
      <c r="C12" s="18" t="s">
        <v>28</v>
      </c>
      <c r="D12" s="18"/>
      <c r="E12" s="19"/>
      <c r="F12" s="20"/>
      <c r="G12" s="20" t="n">
        <f aca="false">G13+G17+G23+G29+G42+G46</f>
        <v>0</v>
      </c>
    </row>
    <row r="13" customFormat="false" ht="12" hidden="false" customHeight="false" outlineLevel="0" collapsed="false">
      <c r="A13" s="21"/>
      <c r="B13" s="22" t="s">
        <v>29</v>
      </c>
      <c r="C13" s="23" t="s">
        <v>30</v>
      </c>
      <c r="D13" s="24"/>
      <c r="E13" s="24"/>
      <c r="F13" s="24"/>
      <c r="G13" s="25" t="n">
        <f aca="false">SUM(G14:G16)</f>
        <v>0</v>
      </c>
      <c r="H13" s="26"/>
      <c r="I13" s="26"/>
    </row>
    <row r="14" customFormat="false" ht="11.25" hidden="false" customHeight="false" outlineLevel="0" collapsed="false">
      <c r="A14" s="27"/>
      <c r="B14" s="28"/>
      <c r="C14" s="29" t="s">
        <v>31</v>
      </c>
      <c r="D14" s="30"/>
      <c r="E14" s="31"/>
      <c r="F14" s="32"/>
      <c r="G14" s="33"/>
      <c r="H14" s="34"/>
      <c r="I14" s="34"/>
      <c r="J14" s="17"/>
    </row>
    <row r="15" customFormat="false" ht="11.25" hidden="false" customHeight="false" outlineLevel="0" collapsed="false">
      <c r="A15" s="35" t="s">
        <v>32</v>
      </c>
      <c r="B15" s="36" t="s">
        <v>33</v>
      </c>
      <c r="C15" s="37" t="s">
        <v>34</v>
      </c>
      <c r="D15" s="38" t="s">
        <v>35</v>
      </c>
      <c r="E15" s="39" t="n">
        <v>164</v>
      </c>
      <c r="F15" s="40" t="n">
        <v>0</v>
      </c>
      <c r="G15" s="41" t="n">
        <f aca="false">E15*F15</f>
        <v>0</v>
      </c>
      <c r="H15" s="42"/>
      <c r="J15" s="17"/>
    </row>
    <row r="16" customFormat="false" ht="11.25" hidden="false" customHeight="false" outlineLevel="0" collapsed="false">
      <c r="A16" s="35" t="s">
        <v>36</v>
      </c>
      <c r="B16" s="36" t="s">
        <v>37</v>
      </c>
      <c r="C16" s="37" t="s">
        <v>38</v>
      </c>
      <c r="D16" s="38" t="s">
        <v>39</v>
      </c>
      <c r="E16" s="39" t="n">
        <v>29</v>
      </c>
      <c r="F16" s="40" t="n">
        <v>0</v>
      </c>
      <c r="G16" s="41" t="n">
        <f aca="false">E16*F16</f>
        <v>0</v>
      </c>
      <c r="H16" s="42"/>
      <c r="J16" s="17"/>
    </row>
    <row r="17" customFormat="false" ht="12" hidden="false" customHeight="false" outlineLevel="0" collapsed="false">
      <c r="A17" s="21"/>
      <c r="B17" s="22" t="s">
        <v>40</v>
      </c>
      <c r="C17" s="23" t="s">
        <v>41</v>
      </c>
      <c r="D17" s="24"/>
      <c r="E17" s="24"/>
      <c r="F17" s="24"/>
      <c r="G17" s="25" t="n">
        <f aca="false">SUM(G18:G22)</f>
        <v>0</v>
      </c>
      <c r="H17" s="26"/>
      <c r="J17" s="17"/>
    </row>
    <row r="18" customFormat="false" ht="11.25" hidden="false" customHeight="false" outlineLevel="0" collapsed="false">
      <c r="A18" s="27"/>
      <c r="B18" s="28"/>
      <c r="C18" s="29" t="s">
        <v>42</v>
      </c>
      <c r="D18" s="30"/>
      <c r="E18" s="31"/>
      <c r="F18" s="32"/>
      <c r="G18" s="33"/>
      <c r="H18" s="34"/>
      <c r="J18" s="17"/>
    </row>
    <row r="19" customFormat="false" ht="11.25" hidden="false" customHeight="false" outlineLevel="0" collapsed="false">
      <c r="A19" s="35" t="s">
        <v>43</v>
      </c>
      <c r="B19" s="36" t="s">
        <v>33</v>
      </c>
      <c r="C19" s="37" t="s">
        <v>44</v>
      </c>
      <c r="D19" s="38" t="s">
        <v>35</v>
      </c>
      <c r="E19" s="39" t="n">
        <v>60</v>
      </c>
      <c r="F19" s="40" t="n">
        <v>0</v>
      </c>
      <c r="G19" s="41" t="n">
        <f aca="false">E19*F19</f>
        <v>0</v>
      </c>
      <c r="H19" s="42"/>
      <c r="J19" s="17"/>
    </row>
    <row r="20" customFormat="false" ht="11.25" hidden="false" customHeight="false" outlineLevel="0" collapsed="false">
      <c r="A20" s="35" t="s">
        <v>45</v>
      </c>
      <c r="B20" s="36" t="s">
        <v>37</v>
      </c>
      <c r="C20" s="37" t="s">
        <v>46</v>
      </c>
      <c r="D20" s="38" t="s">
        <v>35</v>
      </c>
      <c r="E20" s="39" t="n">
        <v>80</v>
      </c>
      <c r="F20" s="40" t="n">
        <v>0</v>
      </c>
      <c r="G20" s="41" t="n">
        <f aca="false">E20*F20</f>
        <v>0</v>
      </c>
      <c r="H20" s="42"/>
      <c r="J20" s="17"/>
    </row>
    <row r="21" customFormat="false" ht="11.25" hidden="false" customHeight="false" outlineLevel="0" collapsed="false">
      <c r="A21" s="35" t="s">
        <v>47</v>
      </c>
      <c r="B21" s="36" t="s">
        <v>48</v>
      </c>
      <c r="C21" s="37" t="s">
        <v>49</v>
      </c>
      <c r="D21" s="38" t="s">
        <v>35</v>
      </c>
      <c r="E21" s="39" t="n">
        <v>180</v>
      </c>
      <c r="F21" s="40" t="n">
        <v>0</v>
      </c>
      <c r="G21" s="41" t="n">
        <f aca="false">E21*F21</f>
        <v>0</v>
      </c>
      <c r="H21" s="42"/>
      <c r="J21" s="17"/>
    </row>
    <row r="22" customFormat="false" ht="12" hidden="false" customHeight="false" outlineLevel="0" collapsed="false">
      <c r="A22" s="43" t="s">
        <v>50</v>
      </c>
      <c r="B22" s="44" t="s">
        <v>51</v>
      </c>
      <c r="C22" s="45" t="s">
        <v>52</v>
      </c>
      <c r="D22" s="46" t="s">
        <v>35</v>
      </c>
      <c r="E22" s="47" t="n">
        <v>60</v>
      </c>
      <c r="F22" s="48" t="n">
        <v>0</v>
      </c>
      <c r="G22" s="49" t="n">
        <f aca="false">E22*F22</f>
        <v>0</v>
      </c>
      <c r="H22" s="42"/>
      <c r="J22" s="50"/>
    </row>
    <row r="23" customFormat="false" ht="12" hidden="false" customHeight="false" outlineLevel="0" collapsed="false">
      <c r="A23" s="21"/>
      <c r="B23" s="22" t="s">
        <v>53</v>
      </c>
      <c r="C23" s="51" t="s">
        <v>54</v>
      </c>
      <c r="D23" s="24"/>
      <c r="E23" s="24"/>
      <c r="F23" s="24"/>
      <c r="G23" s="25" t="n">
        <f aca="false">SUM(G24:G28)</f>
        <v>0</v>
      </c>
      <c r="J23" s="17"/>
    </row>
    <row r="24" customFormat="false" ht="11.25" hidden="false" customHeight="false" outlineLevel="0" collapsed="false">
      <c r="A24" s="27"/>
      <c r="B24" s="28"/>
      <c r="C24" s="29" t="s">
        <v>55</v>
      </c>
      <c r="D24" s="52"/>
      <c r="E24" s="53"/>
      <c r="F24" s="54"/>
      <c r="G24" s="33"/>
      <c r="J24" s="17"/>
    </row>
    <row r="25" customFormat="false" ht="11.25" hidden="false" customHeight="false" outlineLevel="0" collapsed="false">
      <c r="A25" s="35" t="s">
        <v>56</v>
      </c>
      <c r="B25" s="36" t="s">
        <v>57</v>
      </c>
      <c r="C25" s="37" t="s">
        <v>58</v>
      </c>
      <c r="D25" s="38" t="s">
        <v>35</v>
      </c>
      <c r="E25" s="39" t="n">
        <v>50</v>
      </c>
      <c r="F25" s="40" t="n">
        <v>0</v>
      </c>
      <c r="G25" s="41" t="n">
        <f aca="false">E25*F25</f>
        <v>0</v>
      </c>
      <c r="H25" s="42"/>
      <c r="J25" s="17"/>
    </row>
    <row r="26" customFormat="false" ht="11.25" hidden="false" customHeight="false" outlineLevel="0" collapsed="false">
      <c r="A26" s="35" t="s">
        <v>59</v>
      </c>
      <c r="B26" s="36" t="s">
        <v>60</v>
      </c>
      <c r="C26" s="37" t="s">
        <v>61</v>
      </c>
      <c r="D26" s="38" t="s">
        <v>35</v>
      </c>
      <c r="E26" s="39" t="n">
        <v>70</v>
      </c>
      <c r="F26" s="40" t="n">
        <v>0</v>
      </c>
      <c r="G26" s="41" t="n">
        <f aca="false">E26*F26</f>
        <v>0</v>
      </c>
      <c r="H26" s="42"/>
      <c r="J26" s="17"/>
    </row>
    <row r="27" customFormat="false" ht="11.25" hidden="false" customHeight="false" outlineLevel="0" collapsed="false">
      <c r="A27" s="35" t="s">
        <v>62</v>
      </c>
      <c r="B27" s="36" t="s">
        <v>63</v>
      </c>
      <c r="C27" s="37" t="s">
        <v>64</v>
      </c>
      <c r="D27" s="38" t="s">
        <v>35</v>
      </c>
      <c r="E27" s="39" t="n">
        <v>170</v>
      </c>
      <c r="F27" s="40" t="n">
        <v>0</v>
      </c>
      <c r="G27" s="41" t="n">
        <f aca="false">E27*F27</f>
        <v>0</v>
      </c>
      <c r="H27" s="42"/>
      <c r="J27" s="17"/>
    </row>
    <row r="28" customFormat="false" ht="12" hidden="false" customHeight="false" outlineLevel="0" collapsed="false">
      <c r="A28" s="35" t="s">
        <v>65</v>
      </c>
      <c r="B28" s="36" t="s">
        <v>66</v>
      </c>
      <c r="C28" s="45" t="s">
        <v>67</v>
      </c>
      <c r="D28" s="46" t="s">
        <v>35</v>
      </c>
      <c r="E28" s="47" t="n">
        <v>40</v>
      </c>
      <c r="F28" s="48" t="n">
        <v>0</v>
      </c>
      <c r="G28" s="49" t="n">
        <f aca="false">E28*F28</f>
        <v>0</v>
      </c>
      <c r="H28" s="42"/>
      <c r="J28" s="50"/>
    </row>
    <row r="29" customFormat="false" ht="12" hidden="false" customHeight="false" outlineLevel="0" collapsed="false">
      <c r="A29" s="21"/>
      <c r="B29" s="22" t="s">
        <v>68</v>
      </c>
      <c r="C29" s="51" t="s">
        <v>69</v>
      </c>
      <c r="D29" s="24"/>
      <c r="E29" s="24"/>
      <c r="F29" s="24"/>
      <c r="G29" s="25" t="n">
        <f aca="false">SUM(G30:G41)</f>
        <v>0</v>
      </c>
      <c r="J29" s="17"/>
    </row>
    <row r="30" customFormat="false" ht="35.25" hidden="false" customHeight="true" outlineLevel="0" collapsed="false">
      <c r="A30" s="27"/>
      <c r="B30" s="55"/>
      <c r="C30" s="56" t="s">
        <v>70</v>
      </c>
      <c r="D30" s="52"/>
      <c r="E30" s="53"/>
      <c r="F30" s="54"/>
      <c r="G30" s="33"/>
      <c r="J30" s="17"/>
    </row>
    <row r="31" customFormat="false" ht="11.25" hidden="false" customHeight="true" outlineLevel="0" collapsed="false">
      <c r="A31" s="35" t="s">
        <v>71</v>
      </c>
      <c r="B31" s="36" t="s">
        <v>72</v>
      </c>
      <c r="C31" s="37" t="s">
        <v>73</v>
      </c>
      <c r="D31" s="38" t="s">
        <v>39</v>
      </c>
      <c r="E31" s="39" t="n">
        <v>1</v>
      </c>
      <c r="F31" s="40" t="n">
        <v>0</v>
      </c>
      <c r="G31" s="41" t="n">
        <f aca="false">E31*F31</f>
        <v>0</v>
      </c>
      <c r="H31" s="42"/>
      <c r="J31" s="17"/>
    </row>
    <row r="32" customFormat="false" ht="11.25" hidden="false" customHeight="true" outlineLevel="0" collapsed="false">
      <c r="A32" s="35" t="s">
        <v>74</v>
      </c>
      <c r="B32" s="36" t="s">
        <v>75</v>
      </c>
      <c r="C32" s="37" t="s">
        <v>76</v>
      </c>
      <c r="D32" s="38" t="s">
        <v>39</v>
      </c>
      <c r="E32" s="39" t="n">
        <v>5</v>
      </c>
      <c r="F32" s="40" t="n">
        <v>0</v>
      </c>
      <c r="G32" s="41" t="n">
        <f aca="false">E32*F32</f>
        <v>0</v>
      </c>
      <c r="H32" s="42"/>
      <c r="J32" s="17"/>
    </row>
    <row r="33" customFormat="false" ht="11.25" hidden="false" customHeight="false" outlineLevel="0" collapsed="false">
      <c r="A33" s="35" t="s">
        <v>77</v>
      </c>
      <c r="B33" s="36" t="s">
        <v>78</v>
      </c>
      <c r="C33" s="37" t="s">
        <v>79</v>
      </c>
      <c r="D33" s="38" t="s">
        <v>39</v>
      </c>
      <c r="E33" s="39" t="n">
        <v>20</v>
      </c>
      <c r="F33" s="40" t="n">
        <v>0</v>
      </c>
      <c r="G33" s="41" t="n">
        <f aca="false">E33*F33</f>
        <v>0</v>
      </c>
      <c r="H33" s="42"/>
      <c r="J33" s="50"/>
    </row>
    <row r="34" customFormat="false" ht="11.25" hidden="false" customHeight="false" outlineLevel="0" collapsed="false">
      <c r="A34" s="35" t="s">
        <v>80</v>
      </c>
      <c r="B34" s="36" t="s">
        <v>81</v>
      </c>
      <c r="C34" s="37" t="s">
        <v>82</v>
      </c>
      <c r="D34" s="38" t="s">
        <v>39</v>
      </c>
      <c r="E34" s="39" t="n">
        <v>4</v>
      </c>
      <c r="F34" s="40" t="n">
        <v>0</v>
      </c>
      <c r="G34" s="41" t="n">
        <f aca="false">E34*F34</f>
        <v>0</v>
      </c>
      <c r="H34" s="57"/>
      <c r="J34" s="50"/>
    </row>
    <row r="35" customFormat="false" ht="11.25" hidden="false" customHeight="false" outlineLevel="0" collapsed="false">
      <c r="A35" s="35"/>
      <c r="B35" s="58"/>
      <c r="C35" s="58" t="s">
        <v>83</v>
      </c>
      <c r="D35" s="59"/>
      <c r="E35" s="60"/>
      <c r="F35" s="61"/>
      <c r="G35" s="62"/>
      <c r="J35" s="17"/>
    </row>
    <row r="36" customFormat="false" ht="11.25" hidden="false" customHeight="false" outlineLevel="0" collapsed="false">
      <c r="A36" s="35" t="s">
        <v>84</v>
      </c>
      <c r="B36" s="36" t="s">
        <v>85</v>
      </c>
      <c r="C36" s="37" t="s">
        <v>86</v>
      </c>
      <c r="D36" s="38" t="s">
        <v>39</v>
      </c>
      <c r="E36" s="39" t="n">
        <f aca="false">E31+E32+E33+E34</f>
        <v>30</v>
      </c>
      <c r="F36" s="40" t="n">
        <v>0</v>
      </c>
      <c r="G36" s="41" t="n">
        <f aca="false">E36*F36</f>
        <v>0</v>
      </c>
      <c r="H36" s="42"/>
      <c r="J36" s="17"/>
    </row>
    <row r="37" customFormat="false" ht="56.25" hidden="false" customHeight="false" outlineLevel="0" collapsed="false">
      <c r="A37" s="35" t="s">
        <v>87</v>
      </c>
      <c r="B37" s="36" t="s">
        <v>88</v>
      </c>
      <c r="C37" s="36" t="s">
        <v>89</v>
      </c>
      <c r="D37" s="38" t="s">
        <v>39</v>
      </c>
      <c r="E37" s="63" t="n">
        <v>30</v>
      </c>
      <c r="F37" s="64" t="n">
        <v>0</v>
      </c>
      <c r="G37" s="65" t="n">
        <f aca="false">E37*F37</f>
        <v>0</v>
      </c>
      <c r="H37" s="42"/>
      <c r="J37" s="17"/>
    </row>
    <row r="38" customFormat="false" ht="56.25" hidden="false" customHeight="false" outlineLevel="0" collapsed="false">
      <c r="A38" s="35" t="s">
        <v>90</v>
      </c>
      <c r="B38" s="36" t="s">
        <v>91</v>
      </c>
      <c r="C38" s="36" t="s">
        <v>92</v>
      </c>
      <c r="D38" s="38" t="s">
        <v>39</v>
      </c>
      <c r="E38" s="63" t="n">
        <v>30</v>
      </c>
      <c r="F38" s="64" t="n">
        <v>0</v>
      </c>
      <c r="G38" s="65" t="n">
        <f aca="false">E38*F38</f>
        <v>0</v>
      </c>
      <c r="H38" s="42"/>
      <c r="J38" s="17"/>
    </row>
    <row r="39" customFormat="false" ht="22.5" hidden="false" customHeight="false" outlineLevel="0" collapsed="false">
      <c r="A39" s="35" t="s">
        <v>93</v>
      </c>
      <c r="B39" s="36" t="s">
        <v>94</v>
      </c>
      <c r="C39" s="36" t="s">
        <v>95</v>
      </c>
      <c r="D39" s="38" t="s">
        <v>39</v>
      </c>
      <c r="E39" s="63" t="n">
        <v>30</v>
      </c>
      <c r="F39" s="64" t="n">
        <v>0</v>
      </c>
      <c r="G39" s="65" t="n">
        <f aca="false">E39*F39</f>
        <v>0</v>
      </c>
      <c r="H39" s="42"/>
      <c r="J39" s="17"/>
    </row>
    <row r="40" customFormat="false" ht="11.25" hidden="false" customHeight="false" outlineLevel="0" collapsed="false">
      <c r="A40" s="35" t="s">
        <v>96</v>
      </c>
      <c r="B40" s="36" t="s">
        <v>97</v>
      </c>
      <c r="C40" s="36" t="s">
        <v>98</v>
      </c>
      <c r="D40" s="38" t="s">
        <v>39</v>
      </c>
      <c r="E40" s="63" t="n">
        <v>30</v>
      </c>
      <c r="F40" s="64" t="n">
        <v>0</v>
      </c>
      <c r="G40" s="65" t="n">
        <f aca="false">E40*F40</f>
        <v>0</v>
      </c>
      <c r="H40" s="42"/>
      <c r="J40" s="17"/>
    </row>
    <row r="41" customFormat="false" ht="12" hidden="false" customHeight="false" outlineLevel="0" collapsed="false">
      <c r="A41" s="43" t="s">
        <v>99</v>
      </c>
      <c r="B41" s="44" t="s">
        <v>100</v>
      </c>
      <c r="C41" s="44" t="s">
        <v>101</v>
      </c>
      <c r="D41" s="46" t="s">
        <v>39</v>
      </c>
      <c r="E41" s="66" t="n">
        <v>30</v>
      </c>
      <c r="F41" s="67" t="n">
        <v>0</v>
      </c>
      <c r="G41" s="68" t="n">
        <f aca="false">E41*F41</f>
        <v>0</v>
      </c>
      <c r="H41" s="42"/>
      <c r="J41" s="17"/>
    </row>
    <row r="42" customFormat="false" ht="12" hidden="false" customHeight="false" outlineLevel="0" collapsed="false">
      <c r="A42" s="21"/>
      <c r="B42" s="22" t="s">
        <v>102</v>
      </c>
      <c r="C42" s="51" t="s">
        <v>103</v>
      </c>
      <c r="D42" s="24"/>
      <c r="E42" s="24"/>
      <c r="F42" s="24"/>
      <c r="G42" s="25" t="n">
        <f aca="false">SUM(G43:G45)</f>
        <v>0</v>
      </c>
      <c r="J42" s="17"/>
    </row>
    <row r="43" customFormat="false" ht="33.75" hidden="false" customHeight="false" outlineLevel="0" collapsed="false">
      <c r="A43" s="27" t="s">
        <v>104</v>
      </c>
      <c r="B43" s="55" t="s">
        <v>105</v>
      </c>
      <c r="C43" s="55" t="s">
        <v>106</v>
      </c>
      <c r="D43" s="69" t="s">
        <v>35</v>
      </c>
      <c r="E43" s="70" t="n">
        <v>380</v>
      </c>
      <c r="F43" s="71" t="n">
        <v>0</v>
      </c>
      <c r="G43" s="72" t="n">
        <f aca="false">E43*F43</f>
        <v>0</v>
      </c>
      <c r="H43" s="42"/>
      <c r="J43" s="50"/>
    </row>
    <row r="44" customFormat="false" ht="22.5" hidden="false" customHeight="false" outlineLevel="0" collapsed="false">
      <c r="A44" s="35" t="s">
        <v>107</v>
      </c>
      <c r="B44" s="36" t="s">
        <v>108</v>
      </c>
      <c r="C44" s="36" t="s">
        <v>109</v>
      </c>
      <c r="D44" s="73" t="s">
        <v>110</v>
      </c>
      <c r="E44" s="63" t="n">
        <v>110</v>
      </c>
      <c r="F44" s="64" t="n">
        <v>0</v>
      </c>
      <c r="G44" s="65" t="n">
        <f aca="false">E44*F44</f>
        <v>0</v>
      </c>
      <c r="H44" s="42"/>
      <c r="J44" s="50"/>
    </row>
    <row r="45" customFormat="false" ht="12" hidden="false" customHeight="false" outlineLevel="0" collapsed="false">
      <c r="A45" s="43" t="s">
        <v>111</v>
      </c>
      <c r="B45" s="44" t="s">
        <v>112</v>
      </c>
      <c r="C45" s="44" t="s">
        <v>113</v>
      </c>
      <c r="D45" s="74" t="s">
        <v>114</v>
      </c>
      <c r="E45" s="66" t="n">
        <v>30</v>
      </c>
      <c r="F45" s="67" t="n">
        <v>0</v>
      </c>
      <c r="G45" s="68" t="n">
        <f aca="false">E45*F45</f>
        <v>0</v>
      </c>
      <c r="H45" s="42"/>
      <c r="J45" s="17"/>
    </row>
    <row r="46" customFormat="false" ht="12" hidden="false" customHeight="false" outlineLevel="0" collapsed="false">
      <c r="A46" s="21"/>
      <c r="B46" s="22" t="s">
        <v>115</v>
      </c>
      <c r="C46" s="22" t="s">
        <v>116</v>
      </c>
      <c r="D46" s="22"/>
      <c r="E46" s="75" t="s">
        <v>117</v>
      </c>
      <c r="F46" s="25"/>
      <c r="G46" s="25" t="n">
        <f aca="false">SUM(G47:G63)</f>
        <v>0</v>
      </c>
      <c r="J46" s="17"/>
    </row>
    <row r="47" customFormat="false" ht="11.25" hidden="false" customHeight="false" outlineLevel="0" collapsed="false">
      <c r="A47" s="27" t="s">
        <v>118</v>
      </c>
      <c r="B47" s="55" t="s">
        <v>119</v>
      </c>
      <c r="C47" s="55" t="s">
        <v>120</v>
      </c>
      <c r="D47" s="69" t="s">
        <v>39</v>
      </c>
      <c r="E47" s="70" t="n">
        <v>1</v>
      </c>
      <c r="F47" s="71" t="n">
        <v>0</v>
      </c>
      <c r="G47" s="72" t="n">
        <f aca="false">E47*F47</f>
        <v>0</v>
      </c>
      <c r="H47" s="42"/>
      <c r="J47" s="17"/>
    </row>
    <row r="48" customFormat="false" ht="11.25" hidden="false" customHeight="false" outlineLevel="0" collapsed="false">
      <c r="A48" s="35" t="s">
        <v>121</v>
      </c>
      <c r="B48" s="36" t="s">
        <v>122</v>
      </c>
      <c r="C48" s="36" t="s">
        <v>123</v>
      </c>
      <c r="D48" s="73" t="s">
        <v>39</v>
      </c>
      <c r="E48" s="63" t="n">
        <v>1</v>
      </c>
      <c r="F48" s="64" t="n">
        <v>0</v>
      </c>
      <c r="G48" s="65" t="n">
        <f aca="false">E48*F48</f>
        <v>0</v>
      </c>
      <c r="H48" s="42"/>
      <c r="J48" s="50"/>
    </row>
    <row r="49" customFormat="false" ht="11.25" hidden="false" customHeight="false" outlineLevel="0" collapsed="false">
      <c r="A49" s="35" t="s">
        <v>124</v>
      </c>
      <c r="B49" s="36" t="s">
        <v>125</v>
      </c>
      <c r="C49" s="36" t="s">
        <v>126</v>
      </c>
      <c r="D49" s="73" t="s">
        <v>39</v>
      </c>
      <c r="E49" s="63" t="n">
        <v>2</v>
      </c>
      <c r="F49" s="64" t="n">
        <v>0</v>
      </c>
      <c r="G49" s="65" t="n">
        <f aca="false">E49*F49</f>
        <v>0</v>
      </c>
      <c r="H49" s="42"/>
      <c r="J49" s="50"/>
    </row>
    <row r="50" customFormat="false" ht="11.25" hidden="false" customHeight="false" outlineLevel="0" collapsed="false">
      <c r="A50" s="35" t="s">
        <v>127</v>
      </c>
      <c r="B50" s="36" t="s">
        <v>128</v>
      </c>
      <c r="C50" s="36" t="s">
        <v>129</v>
      </c>
      <c r="D50" s="73" t="s">
        <v>39</v>
      </c>
      <c r="E50" s="63" t="n">
        <v>30</v>
      </c>
      <c r="F50" s="64" t="n">
        <v>0</v>
      </c>
      <c r="G50" s="65" t="n">
        <f aca="false">E50*F50</f>
        <v>0</v>
      </c>
      <c r="H50" s="42"/>
      <c r="J50" s="17"/>
    </row>
    <row r="51" customFormat="false" ht="11.25" hidden="false" customHeight="false" outlineLevel="0" collapsed="false">
      <c r="A51" s="35" t="s">
        <v>130</v>
      </c>
      <c r="B51" s="36" t="s">
        <v>131</v>
      </c>
      <c r="C51" s="36" t="s">
        <v>132</v>
      </c>
      <c r="D51" s="73" t="s">
        <v>39</v>
      </c>
      <c r="E51" s="63" t="n">
        <v>1</v>
      </c>
      <c r="F51" s="64" t="n">
        <v>0</v>
      </c>
      <c r="G51" s="65" t="n">
        <f aca="false">E51*F51</f>
        <v>0</v>
      </c>
      <c r="H51" s="42"/>
      <c r="J51" s="17"/>
    </row>
    <row r="52" customFormat="false" ht="11.25" hidden="false" customHeight="false" outlineLevel="0" collapsed="false">
      <c r="A52" s="35" t="s">
        <v>133</v>
      </c>
      <c r="B52" s="36" t="s">
        <v>134</v>
      </c>
      <c r="C52" s="36" t="s">
        <v>135</v>
      </c>
      <c r="D52" s="73" t="s">
        <v>39</v>
      </c>
      <c r="E52" s="63" t="n">
        <v>2</v>
      </c>
      <c r="F52" s="64" t="n">
        <v>0</v>
      </c>
      <c r="G52" s="65" t="n">
        <f aca="false">E52*F52</f>
        <v>0</v>
      </c>
      <c r="H52" s="42"/>
      <c r="J52" s="17"/>
    </row>
    <row r="53" customFormat="false" ht="11.25" hidden="false" customHeight="false" outlineLevel="0" collapsed="false">
      <c r="A53" s="35" t="s">
        <v>136</v>
      </c>
      <c r="B53" s="36" t="s">
        <v>137</v>
      </c>
      <c r="C53" s="76" t="s">
        <v>138</v>
      </c>
      <c r="D53" s="73" t="s">
        <v>39</v>
      </c>
      <c r="E53" s="63" t="n">
        <v>10</v>
      </c>
      <c r="F53" s="64" t="n">
        <v>0</v>
      </c>
      <c r="G53" s="65" t="n">
        <f aca="false">E53*F53</f>
        <v>0</v>
      </c>
      <c r="H53" s="42"/>
      <c r="J53" s="50"/>
    </row>
    <row r="54" customFormat="false" ht="11.25" hidden="false" customHeight="false" outlineLevel="0" collapsed="false">
      <c r="A54" s="35" t="s">
        <v>139</v>
      </c>
      <c r="B54" s="36" t="s">
        <v>140</v>
      </c>
      <c r="C54" s="36" t="s">
        <v>141</v>
      </c>
      <c r="D54" s="73" t="s">
        <v>39</v>
      </c>
      <c r="E54" s="63" t="n">
        <v>1</v>
      </c>
      <c r="F54" s="64" t="n">
        <v>0</v>
      </c>
      <c r="G54" s="65" t="n">
        <f aca="false">E54*F54</f>
        <v>0</v>
      </c>
      <c r="H54" s="42"/>
      <c r="J54" s="17"/>
    </row>
    <row r="55" customFormat="false" ht="11.25" hidden="false" customHeight="false" outlineLevel="0" collapsed="false">
      <c r="A55" s="35" t="s">
        <v>142</v>
      </c>
      <c r="B55" s="36" t="s">
        <v>143</v>
      </c>
      <c r="C55" s="36" t="s">
        <v>144</v>
      </c>
      <c r="D55" s="73" t="s">
        <v>39</v>
      </c>
      <c r="E55" s="63" t="n">
        <v>1</v>
      </c>
      <c r="F55" s="64" t="n">
        <v>0</v>
      </c>
      <c r="G55" s="65" t="n">
        <f aca="false">E55*F55</f>
        <v>0</v>
      </c>
      <c r="H55" s="42"/>
      <c r="J55" s="17"/>
    </row>
    <row r="56" customFormat="false" ht="11.25" hidden="false" customHeight="false" outlineLevel="0" collapsed="false">
      <c r="A56" s="35" t="s">
        <v>145</v>
      </c>
      <c r="B56" s="36" t="s">
        <v>146</v>
      </c>
      <c r="C56" s="36" t="s">
        <v>147</v>
      </c>
      <c r="D56" s="73" t="s">
        <v>39</v>
      </c>
      <c r="E56" s="63" t="n">
        <v>1</v>
      </c>
      <c r="F56" s="64" t="n">
        <v>0</v>
      </c>
      <c r="G56" s="65" t="n">
        <f aca="false">E56*F56</f>
        <v>0</v>
      </c>
      <c r="H56" s="42"/>
      <c r="J56" s="17"/>
    </row>
    <row r="57" customFormat="false" ht="11.25" hidden="false" customHeight="false" outlineLevel="0" collapsed="false">
      <c r="A57" s="35" t="s">
        <v>148</v>
      </c>
      <c r="B57" s="36" t="s">
        <v>149</v>
      </c>
      <c r="C57" s="36" t="s">
        <v>150</v>
      </c>
      <c r="D57" s="73" t="s">
        <v>39</v>
      </c>
      <c r="E57" s="63" t="n">
        <v>1</v>
      </c>
      <c r="F57" s="64" t="n">
        <v>0</v>
      </c>
      <c r="G57" s="65" t="n">
        <f aca="false">E57*F57</f>
        <v>0</v>
      </c>
      <c r="H57" s="42"/>
      <c r="J57" s="17"/>
    </row>
    <row r="58" customFormat="false" ht="11.25" hidden="false" customHeight="false" outlineLevel="0" collapsed="false">
      <c r="A58" s="35" t="s">
        <v>151</v>
      </c>
      <c r="B58" s="36" t="s">
        <v>152</v>
      </c>
      <c r="C58" s="36" t="s">
        <v>153</v>
      </c>
      <c r="D58" s="73" t="s">
        <v>39</v>
      </c>
      <c r="E58" s="63" t="n">
        <v>1</v>
      </c>
      <c r="F58" s="64" t="n">
        <v>0</v>
      </c>
      <c r="G58" s="65" t="n">
        <f aca="false">E58*F58</f>
        <v>0</v>
      </c>
      <c r="H58" s="42"/>
      <c r="J58" s="17"/>
    </row>
    <row r="59" customFormat="false" ht="11.25" hidden="false" customHeight="false" outlineLevel="0" collapsed="false">
      <c r="A59" s="77" t="s">
        <v>154</v>
      </c>
      <c r="B59" s="36" t="s">
        <v>155</v>
      </c>
      <c r="C59" s="78" t="s">
        <v>156</v>
      </c>
      <c r="D59" s="79" t="s">
        <v>39</v>
      </c>
      <c r="E59" s="80" t="n">
        <v>1</v>
      </c>
      <c r="F59" s="81" t="n">
        <v>0</v>
      </c>
      <c r="G59" s="65" t="n">
        <f aca="false">E59*F59</f>
        <v>0</v>
      </c>
      <c r="H59" s="42"/>
      <c r="J59" s="17"/>
    </row>
    <row r="60" customFormat="false" ht="11.25" hidden="false" customHeight="false" outlineLevel="0" collapsed="false">
      <c r="A60" s="77" t="s">
        <v>157</v>
      </c>
      <c r="B60" s="36" t="s">
        <v>158</v>
      </c>
      <c r="C60" s="78" t="s">
        <v>159</v>
      </c>
      <c r="D60" s="79" t="s">
        <v>39</v>
      </c>
      <c r="E60" s="80" t="n">
        <v>1</v>
      </c>
      <c r="F60" s="81" t="n">
        <v>0</v>
      </c>
      <c r="G60" s="65" t="n">
        <f aca="false">E60*F60</f>
        <v>0</v>
      </c>
      <c r="H60" s="42"/>
      <c r="J60" s="17"/>
    </row>
    <row r="61" customFormat="false" ht="11.25" hidden="false" customHeight="false" outlineLevel="0" collapsed="false">
      <c r="A61" s="77" t="s">
        <v>160</v>
      </c>
      <c r="B61" s="36" t="s">
        <v>161</v>
      </c>
      <c r="C61" s="78" t="s">
        <v>162</v>
      </c>
      <c r="D61" s="79" t="s">
        <v>39</v>
      </c>
      <c r="E61" s="80" t="n">
        <v>1</v>
      </c>
      <c r="F61" s="81" t="n">
        <v>0</v>
      </c>
      <c r="G61" s="65" t="n">
        <f aca="false">E61*F61</f>
        <v>0</v>
      </c>
      <c r="H61" s="42"/>
      <c r="J61" s="17"/>
    </row>
    <row r="62" customFormat="false" ht="11.25" hidden="false" customHeight="false" outlineLevel="0" collapsed="false">
      <c r="A62" s="77" t="s">
        <v>163</v>
      </c>
      <c r="B62" s="36" t="s">
        <v>164</v>
      </c>
      <c r="C62" s="78" t="s">
        <v>165</v>
      </c>
      <c r="D62" s="79" t="s">
        <v>114</v>
      </c>
      <c r="E62" s="80" t="n">
        <v>1</v>
      </c>
      <c r="F62" s="81" t="n">
        <v>0</v>
      </c>
      <c r="G62" s="65" t="n">
        <f aca="false">E62*F62</f>
        <v>0</v>
      </c>
      <c r="H62" s="42"/>
      <c r="J62" s="17"/>
    </row>
    <row r="63" customFormat="false" ht="12" hidden="false" customHeight="false" outlineLevel="0" collapsed="false">
      <c r="A63" s="43" t="s">
        <v>166</v>
      </c>
      <c r="B63" s="44" t="s">
        <v>167</v>
      </c>
      <c r="C63" s="44" t="s">
        <v>168</v>
      </c>
      <c r="D63" s="74" t="s">
        <v>39</v>
      </c>
      <c r="E63" s="66" t="n">
        <v>1</v>
      </c>
      <c r="F63" s="67" t="n">
        <v>0</v>
      </c>
      <c r="G63" s="68" t="n">
        <f aca="false">E63*F63</f>
        <v>0</v>
      </c>
      <c r="H63" s="42"/>
      <c r="J63" s="17"/>
    </row>
    <row r="64" customFormat="false" ht="11.25" hidden="false" customHeight="false" outlineLevel="0" collapsed="false">
      <c r="C64" s="82" t="s">
        <v>169</v>
      </c>
      <c r="D64" s="82"/>
      <c r="E64" s="83"/>
      <c r="F64" s="84"/>
      <c r="G64" s="84"/>
      <c r="J64" s="17"/>
    </row>
  </sheetData>
  <printOptions headings="false" gridLines="false" gridLinesSet="true" horizontalCentered="false" verticalCentered="false"/>
  <pageMargins left="0.7875" right="0.7875" top="0.984722222222222" bottom="0.984722222222222" header="0.492361111111111" footer="0.492361111111111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&amp;R&amp;"Arial Narrow,obyčejné"Školní družina v objektu č.p.692 ul.Školní ve Frýdlantu</oddHeader>
    <oddFooter>&amp;C&amp;"Arial Narrow,obyčejné"Vytápění&amp;R&amp;"Arial Narrow,obyčejné"Soupis prací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LibreOffice/5.2.2.2$Windows_x86 LibreOffice_project/8f96e87c890bf8fa77463cd4b640a2312823f3ad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2009-08-11T06:32:27Z</dcterms:created>
  <dc:creator>Hefner</dc:creator>
  <dc:description/>
  <dc:language>cs-CZ</dc:language>
  <cp:lastModifiedBy>O</cp:lastModifiedBy>
  <cp:lastPrinted>2016-05-18T01:25:55Z</cp:lastPrinted>
  <dcterms:modified xsi:type="dcterms:W3CDTF">2018-08-08T03:42:02Z</dcterms:modified>
  <cp:revision>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